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 tabRatio="952"/>
  </bookViews>
  <sheets>
    <sheet name="Отчет" sheetId="30" r:id="rId1"/>
    <sheet name="Лист1" sheetId="23" state="hidden" r:id="rId2"/>
    <sheet name="рф" sheetId="27" r:id="rId3"/>
  </sheets>
  <definedNames>
    <definedName name="_xlnm._FilterDatabase" localSheetId="0" hidden="1">Отчет!$A$2:$H$72</definedName>
    <definedName name="_xlnm.Print_Titles" localSheetId="0">Отчет!$2:$2</definedName>
    <definedName name="_xlnm.Print_Area" localSheetId="0">Отчет!$B$1:$H$88</definedName>
  </definedNames>
  <calcPr calcId="124519"/>
</workbook>
</file>

<file path=xl/calcChain.xml><?xml version="1.0" encoding="utf-8"?>
<calcChain xmlns="http://schemas.openxmlformats.org/spreadsheetml/2006/main">
  <c r="F31" i="30"/>
  <c r="F42"/>
  <c r="F87"/>
  <c r="H87" s="1"/>
  <c r="F80"/>
  <c r="H80" s="1"/>
  <c r="F47"/>
  <c r="F83"/>
  <c r="H83" s="1"/>
  <c r="D27" i="27" l="1"/>
  <c r="D28"/>
  <c r="F8" i="30"/>
  <c r="F11"/>
  <c r="C29" i="27"/>
  <c r="C31" s="1"/>
  <c r="F50" i="30"/>
  <c r="D17" i="27" s="1"/>
  <c r="D30"/>
  <c r="F30" s="1"/>
  <c r="H11" i="30" l="1"/>
  <c r="D6" i="27"/>
  <c r="H8" i="30"/>
  <c r="D5" i="27"/>
  <c r="F56" i="30"/>
  <c r="F23"/>
  <c r="F17" i="27"/>
  <c r="F14" i="30"/>
  <c r="D7" i="27" s="1"/>
  <c r="F7" s="1"/>
  <c r="F17" i="30"/>
  <c r="F38"/>
  <c r="F53"/>
  <c r="F65"/>
  <c r="F20"/>
  <c r="F68"/>
  <c r="F71"/>
  <c r="F77"/>
  <c r="F62"/>
  <c r="F26"/>
  <c r="F59"/>
  <c r="F5"/>
  <c r="F34"/>
  <c r="F74"/>
  <c r="F84" l="1"/>
  <c r="H59"/>
  <c r="D20" i="27"/>
  <c r="F20" s="1"/>
  <c r="D18"/>
  <c r="F18" s="1"/>
  <c r="D8"/>
  <c r="F8" s="1"/>
  <c r="H77" i="30"/>
  <c r="D26" i="27"/>
  <c r="F26" s="1"/>
  <c r="H47" i="30"/>
  <c r="D16" i="27"/>
  <c r="F16" s="1"/>
  <c r="D19"/>
  <c r="F19" s="1"/>
  <c r="D21"/>
  <c r="F21" s="1"/>
  <c r="D9"/>
  <c r="F9" s="1"/>
  <c r="H31" i="30"/>
  <c r="D12" i="27"/>
  <c r="F12" s="1"/>
  <c r="D15"/>
  <c r="F15" s="1"/>
  <c r="H23" i="30"/>
  <c r="D10" i="27"/>
  <c r="F10" s="1"/>
  <c r="D24"/>
  <c r="F24" s="1"/>
  <c r="H5" i="30"/>
  <c r="D4" i="27"/>
  <c r="H65" i="30"/>
  <c r="D22" i="27"/>
  <c r="F22" s="1"/>
  <c r="H34" i="30"/>
  <c r="D13" i="27"/>
  <c r="F13" s="1"/>
  <c r="H26" i="30"/>
  <c r="D11" i="27"/>
  <c r="F11" s="1"/>
  <c r="D23"/>
  <c r="F23" s="1"/>
  <c r="H38" i="30"/>
  <c r="D14" i="27"/>
  <c r="F14" s="1"/>
  <c r="F28"/>
  <c r="D25"/>
  <c r="F25" s="1"/>
  <c r="H14" i="30"/>
  <c r="H74"/>
  <c r="H71"/>
  <c r="H53"/>
  <c r="H42"/>
  <c r="H20"/>
  <c r="H56"/>
  <c r="H17"/>
  <c r="H62"/>
  <c r="F6" i="27"/>
  <c r="H50" i="30"/>
  <c r="H68"/>
  <c r="H84" l="1"/>
  <c r="H88" s="1"/>
  <c r="F5" i="27"/>
  <c r="F4"/>
  <c r="F27"/>
  <c r="F88" i="30"/>
  <c r="D29" i="27"/>
  <c r="F29" s="1"/>
  <c r="D31" l="1"/>
  <c r="F31" s="1"/>
</calcChain>
</file>

<file path=xl/sharedStrings.xml><?xml version="1.0" encoding="utf-8"?>
<sst xmlns="http://schemas.openxmlformats.org/spreadsheetml/2006/main" count="110" uniqueCount="69">
  <si>
    <t>Адрес</t>
  </si>
  <si>
    <t>Причина</t>
  </si>
  <si>
    <t xml:space="preserve">Дата и № распоряжения </t>
  </si>
  <si>
    <t>ИТОГО:</t>
  </si>
  <si>
    <t>Сумма, тыс. руб.</t>
  </si>
  <si>
    <t>Остаток, тыс. руб.</t>
  </si>
  <si>
    <t>Депутат</t>
  </si>
  <si>
    <t>Получатель</t>
  </si>
  <si>
    <t>Лимит</t>
  </si>
  <si>
    <t>тыс.руб.</t>
  </si>
  <si>
    <t>Манукян Валерий Жорович</t>
  </si>
  <si>
    <t>Шевченко Дмитрий Сергеевич</t>
  </si>
  <si>
    <t>Кузнецов Константин Борисович</t>
  </si>
  <si>
    <t>ИТОГО по ходатайствам депутатов</t>
  </si>
  <si>
    <t>№ округа</t>
  </si>
  <si>
    <t>Сумма по распоряжению</t>
  </si>
  <si>
    <t>Проект распоряжения на согласовании</t>
  </si>
  <si>
    <t>Остаток лимита</t>
  </si>
  <si>
    <t>Н.А. Гусейнова</t>
  </si>
  <si>
    <t>Резервный фонд по депутатам г. Балаково</t>
  </si>
  <si>
    <t xml:space="preserve">Главный специалист отдела расходов муниципального </t>
  </si>
  <si>
    <t>хозяйства комитета финансов</t>
  </si>
  <si>
    <t>Глава БМР</t>
  </si>
  <si>
    <t>ВСЕГО</t>
  </si>
  <si>
    <t>Лисин Александр Александрович</t>
  </si>
  <si>
    <t>Овчинников Олег Юрьевич</t>
  </si>
  <si>
    <t>Крючкова Надежда Николаевна</t>
  </si>
  <si>
    <t>Дмитриев Дмитрий Владимирович</t>
  </si>
  <si>
    <t>Родионов Леонид Викторович</t>
  </si>
  <si>
    <t>Рамих Максим Оттович</t>
  </si>
  <si>
    <t>Пономарев Антон Вячеславович</t>
  </si>
  <si>
    <t>Копыльцова Мария Викторовна</t>
  </si>
  <si>
    <t>Волков Сергей Николаевич</t>
  </si>
  <si>
    <t>Дмитриев Дмитрий Владимироввич</t>
  </si>
  <si>
    <t>Родионов                   Леонид Викторович</t>
  </si>
  <si>
    <t>Овчинников Олег          Юрьевич</t>
  </si>
  <si>
    <t>Рамих                Максим             Оттович</t>
  </si>
  <si>
    <t>Волков               Сергей Николаевич</t>
  </si>
  <si>
    <t>Василенко Сергей Александрович</t>
  </si>
  <si>
    <t>Мантопта Сергей Викторович</t>
  </si>
  <si>
    <t>Бахарева Наталья Александровна</t>
  </si>
  <si>
    <t>Усталов Михаил Сергеевич</t>
  </si>
  <si>
    <t>Першуков Алексей Юрьевич</t>
  </si>
  <si>
    <t>Бабаев Алексей Владимирович</t>
  </si>
  <si>
    <t>Тимохин Роман Валерьевич</t>
  </si>
  <si>
    <t>Жданов Андрей Юрьевич</t>
  </si>
  <si>
    <t>Расторгуев Павел Андреевич</t>
  </si>
  <si>
    <t>Шубина Ирина Владимировна</t>
  </si>
  <si>
    <t>Мезенцев Юрий Михайлович</t>
  </si>
  <si>
    <t>Поликарпов Сергей Витальевич</t>
  </si>
  <si>
    <t>Аникин Николай Николаевич</t>
  </si>
  <si>
    <t>Мантопта               Сергей Викторович</t>
  </si>
  <si>
    <t>Усталов       Михаил Сергеевич</t>
  </si>
  <si>
    <t>Бабаев                    Алексей Владимирович</t>
  </si>
  <si>
    <t>Тимохин                Роман Валерьевич</t>
  </si>
  <si>
    <t>Жданов                   Андрей          Юрьевич</t>
  </si>
  <si>
    <t>Расторгуев             Павел          Андреевич</t>
  </si>
  <si>
    <t>Шубина                  Ирина Владимировна</t>
  </si>
  <si>
    <t>Мезенцев              Юрий Михайлович</t>
  </si>
  <si>
    <t>Аникин          Николай Николаевич</t>
  </si>
  <si>
    <t>Черкасова Валентина Николаевна</t>
  </si>
  <si>
    <t>г. Балаково, ул. Наб. Леонова, д.42, кв.60</t>
  </si>
  <si>
    <t>лечение</t>
  </si>
  <si>
    <t>№62-р от 11.03.2024 г.</t>
  </si>
  <si>
    <t>Косенко Николай Михайлович</t>
  </si>
  <si>
    <t>г. Балаково, ул. Факел Соцализма, д.23, кв.53</t>
  </si>
  <si>
    <t>№80-р от 26.03.2024 г.</t>
  </si>
  <si>
    <t>по состоянию на 01.01.2025 года</t>
  </si>
  <si>
    <t>Информация о расходовании средств резервного фонда из бюджета МО город Балаково на 01.01.2025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</si>
</sst>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distributed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3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4" fontId="5" fillId="2" borderId="2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wrapText="1"/>
    </xf>
    <xf numFmtId="0" fontId="18" fillId="0" borderId="0" xfId="0" applyFont="1" applyAlignment="1"/>
    <xf numFmtId="0" fontId="16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wrapText="1"/>
    </xf>
    <xf numFmtId="0" fontId="20" fillId="2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right" wrapText="1"/>
    </xf>
    <xf numFmtId="165" fontId="15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/>
    </xf>
    <xf numFmtId="0" fontId="3" fillId="0" borderId="0" xfId="0" applyFont="1"/>
    <xf numFmtId="0" fontId="17" fillId="0" borderId="0" xfId="0" applyFont="1"/>
    <xf numFmtId="4" fontId="17" fillId="0" borderId="0" xfId="0" applyNumberFormat="1" applyFont="1"/>
    <xf numFmtId="2" fontId="17" fillId="0" borderId="0" xfId="0" applyNumberFormat="1" applyFont="1"/>
    <xf numFmtId="0" fontId="12" fillId="0" borderId="0" xfId="0" applyFont="1"/>
    <xf numFmtId="4" fontId="25" fillId="2" borderId="1" xfId="0" applyNumberFormat="1" applyFont="1" applyFill="1" applyBorder="1" applyAlignment="1">
      <alignment horizontal="center" vertical="center" wrapText="1"/>
    </xf>
    <xf numFmtId="2" fontId="17" fillId="2" borderId="15" xfId="0" applyNumberFormat="1" applyFont="1" applyFill="1" applyBorder="1" applyAlignment="1">
      <alignment wrapText="1"/>
    </xf>
    <xf numFmtId="4" fontId="12" fillId="4" borderId="1" xfId="0" applyNumberFormat="1" applyFont="1" applyFill="1" applyBorder="1" applyAlignment="1">
      <alignment horizontal="center" vertical="center" wrapText="1"/>
    </xf>
    <xf numFmtId="2" fontId="12" fillId="4" borderId="15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 applyBorder="1"/>
    <xf numFmtId="0" fontId="24" fillId="5" borderId="22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4" fontId="23" fillId="5" borderId="20" xfId="0" applyNumberFormat="1" applyFont="1" applyFill="1" applyBorder="1" applyAlignment="1">
      <alignment horizontal="center" vertical="center" wrapText="1"/>
    </xf>
    <xf numFmtId="2" fontId="23" fillId="5" borderId="23" xfId="0" applyNumberFormat="1" applyFont="1" applyFill="1" applyBorder="1" applyAlignment="1">
      <alignment horizontal="center" vertical="center" wrapText="1"/>
    </xf>
    <xf numFmtId="4" fontId="25" fillId="2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2" fillId="6" borderId="14" xfId="0" applyNumberFormat="1" applyFont="1" applyFill="1" applyBorder="1" applyAlignment="1">
      <alignment horizontal="center" vertical="top" wrapText="1"/>
    </xf>
    <xf numFmtId="2" fontId="3" fillId="2" borderId="2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25" fillId="2" borderId="15" xfId="0" applyNumberFormat="1" applyFont="1" applyFill="1" applyBorder="1" applyAlignment="1">
      <alignment wrapText="1"/>
    </xf>
    <xf numFmtId="2" fontId="3" fillId="2" borderId="15" xfId="0" applyNumberFormat="1" applyFont="1" applyFill="1" applyBorder="1" applyAlignment="1">
      <alignment horizontal="left" vertical="center" wrapText="1"/>
    </xf>
    <xf numFmtId="0" fontId="17" fillId="2" borderId="15" xfId="0" applyFont="1" applyFill="1" applyBorder="1"/>
    <xf numFmtId="4" fontId="25" fillId="2" borderId="15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4" fontId="3" fillId="2" borderId="15" xfId="0" applyNumberFormat="1" applyFont="1" applyFill="1" applyBorder="1" applyAlignment="1">
      <alignment horizontal="center" vertical="center" wrapText="1"/>
    </xf>
    <xf numFmtId="2" fontId="25" fillId="3" borderId="27" xfId="0" applyNumberFormat="1" applyFont="1" applyFill="1" applyBorder="1" applyAlignment="1">
      <alignment horizontal="center" vertical="center" wrapText="1"/>
    </xf>
    <xf numFmtId="0" fontId="17" fillId="6" borderId="31" xfId="0" applyFont="1" applyFill="1" applyBorder="1" applyAlignment="1">
      <alignment horizontal="center" vertical="top"/>
    </xf>
    <xf numFmtId="4" fontId="15" fillId="6" borderId="35" xfId="0" applyNumberFormat="1" applyFont="1" applyFill="1" applyBorder="1" applyAlignment="1">
      <alignment horizontal="center"/>
    </xf>
    <xf numFmtId="0" fontId="17" fillId="6" borderId="35" xfId="0" applyFont="1" applyFill="1" applyBorder="1" applyAlignment="1">
      <alignment horizontal="center"/>
    </xf>
    <xf numFmtId="2" fontId="15" fillId="6" borderId="36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justify" vertical="top"/>
    </xf>
    <xf numFmtId="0" fontId="5" fillId="2" borderId="0" xfId="0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wrapText="1"/>
    </xf>
    <xf numFmtId="0" fontId="3" fillId="3" borderId="39" xfId="0" applyFont="1" applyFill="1" applyBorder="1" applyAlignment="1">
      <alignment horizontal="left" vertical="center" wrapText="1"/>
    </xf>
    <xf numFmtId="2" fontId="2" fillId="6" borderId="21" xfId="0" applyNumberFormat="1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7" fillId="2" borderId="0" xfId="0" applyFont="1" applyFill="1" applyBorder="1"/>
    <xf numFmtId="2" fontId="25" fillId="3" borderId="15" xfId="0" applyNumberFormat="1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right" wrapText="1"/>
    </xf>
    <xf numFmtId="165" fontId="22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 wrapText="1"/>
    </xf>
    <xf numFmtId="0" fontId="15" fillId="6" borderId="32" xfId="0" applyFont="1" applyFill="1" applyBorder="1" applyAlignment="1">
      <alignment horizontal="center" vertical="top"/>
    </xf>
    <xf numFmtId="0" fontId="15" fillId="6" borderId="33" xfId="0" applyFont="1" applyFill="1" applyBorder="1" applyAlignment="1">
      <alignment horizontal="center" vertical="top"/>
    </xf>
    <xf numFmtId="0" fontId="15" fillId="6" borderId="34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G88"/>
  <sheetViews>
    <sheetView tabSelected="1" workbookViewId="0">
      <selection activeCell="H12" sqref="H12"/>
    </sheetView>
  </sheetViews>
  <sheetFormatPr defaultColWidth="8.90625" defaultRowHeight="14"/>
  <cols>
    <col min="1" max="1" width="5.08984375" style="52" customWidth="1"/>
    <col min="2" max="2" width="15.36328125" style="52" customWidth="1"/>
    <col min="3" max="3" width="21.453125" style="53" customWidth="1"/>
    <col min="4" max="4" width="23.90625" style="54" customWidth="1"/>
    <col min="5" max="5" width="15.08984375" style="55" customWidth="1"/>
    <col min="6" max="6" width="11.6328125" style="56" customWidth="1"/>
    <col min="7" max="7" width="15.36328125" style="55" customWidth="1"/>
    <col min="8" max="8" width="10.90625" style="57" customWidth="1"/>
    <col min="9" max="118" width="8.90625" style="55"/>
    <col min="119" max="119" width="16.08984375" style="55" bestFit="1" customWidth="1"/>
    <col min="120" max="126" width="8.90625" style="55"/>
    <col min="127" max="127" width="16.08984375" style="55" bestFit="1" customWidth="1"/>
    <col min="128" max="134" width="8.90625" style="55"/>
    <col min="135" max="135" width="16.08984375" style="55" bestFit="1" customWidth="1"/>
    <col min="136" max="16384" width="8.90625" style="55"/>
  </cols>
  <sheetData>
    <row r="1" spans="1:16" ht="29.4" customHeight="1" thickBot="1">
      <c r="A1" s="138" t="s">
        <v>68</v>
      </c>
      <c r="B1" s="139"/>
      <c r="C1" s="139"/>
      <c r="D1" s="139"/>
      <c r="E1" s="139"/>
      <c r="F1" s="139"/>
      <c r="G1" s="139"/>
      <c r="H1" s="139"/>
      <c r="K1" s="7"/>
      <c r="L1" s="58"/>
      <c r="M1" s="58"/>
      <c r="N1" s="58"/>
      <c r="O1" s="58"/>
      <c r="P1" s="58"/>
    </row>
    <row r="2" spans="1:16" ht="26.5" thickBot="1">
      <c r="A2" s="65" t="s">
        <v>14</v>
      </c>
      <c r="B2" s="66" t="s">
        <v>6</v>
      </c>
      <c r="C2" s="66" t="s">
        <v>7</v>
      </c>
      <c r="D2" s="66" t="s">
        <v>0</v>
      </c>
      <c r="E2" s="66" t="s">
        <v>1</v>
      </c>
      <c r="F2" s="67" t="s">
        <v>4</v>
      </c>
      <c r="G2" s="66" t="s">
        <v>2</v>
      </c>
      <c r="H2" s="68" t="s">
        <v>5</v>
      </c>
    </row>
    <row r="3" spans="1:16" s="63" customFormat="1" ht="15" customHeight="1">
      <c r="A3" s="142">
        <v>1</v>
      </c>
      <c r="B3" s="135" t="s">
        <v>51</v>
      </c>
      <c r="C3" s="49"/>
      <c r="D3" s="50"/>
      <c r="E3" s="27"/>
      <c r="F3" s="69"/>
      <c r="G3" s="51"/>
      <c r="H3" s="72"/>
    </row>
    <row r="4" spans="1:16" s="63" customFormat="1" ht="12.5" customHeight="1">
      <c r="A4" s="142"/>
      <c r="B4" s="135"/>
      <c r="C4" s="49"/>
      <c r="D4" s="50"/>
      <c r="E4" s="26"/>
      <c r="F4" s="69"/>
      <c r="G4" s="51"/>
      <c r="H4" s="72"/>
    </row>
    <row r="5" spans="1:16" s="63" customFormat="1">
      <c r="A5" s="143"/>
      <c r="B5" s="120"/>
      <c r="C5" s="144" t="s">
        <v>3</v>
      </c>
      <c r="D5" s="144"/>
      <c r="E5" s="144"/>
      <c r="F5" s="61">
        <f>SUM(F3:F4)</f>
        <v>0</v>
      </c>
      <c r="G5" s="99"/>
      <c r="H5" s="62">
        <f>40-F5</f>
        <v>40</v>
      </c>
    </row>
    <row r="6" spans="1:16" s="63" customFormat="1">
      <c r="A6" s="140">
        <v>2</v>
      </c>
      <c r="B6" s="133" t="s">
        <v>24</v>
      </c>
      <c r="C6" s="3"/>
      <c r="D6" s="3"/>
      <c r="E6" s="40"/>
      <c r="F6" s="10"/>
      <c r="G6" s="1"/>
      <c r="H6" s="75"/>
    </row>
    <row r="7" spans="1:16" s="63" customFormat="1">
      <c r="A7" s="141"/>
      <c r="B7" s="134"/>
      <c r="C7" s="3"/>
      <c r="D7" s="3"/>
      <c r="E7" s="40"/>
      <c r="F7" s="10"/>
      <c r="G7" s="1"/>
      <c r="H7" s="75"/>
    </row>
    <row r="8" spans="1:16" s="63" customFormat="1">
      <c r="A8" s="142"/>
      <c r="B8" s="135"/>
      <c r="C8" s="125" t="s">
        <v>3</v>
      </c>
      <c r="D8" s="126"/>
      <c r="E8" s="127"/>
      <c r="F8" s="61">
        <f>SUM(F6:F7)</f>
        <v>0</v>
      </c>
      <c r="G8" s="99"/>
      <c r="H8" s="62">
        <f>40-F8</f>
        <v>40</v>
      </c>
    </row>
    <row r="9" spans="1:16" s="63" customFormat="1" ht="16" customHeight="1">
      <c r="A9" s="140">
        <v>3</v>
      </c>
      <c r="B9" s="133" t="s">
        <v>40</v>
      </c>
      <c r="C9" s="3"/>
      <c r="D9" s="8"/>
      <c r="E9" s="27"/>
      <c r="F9" s="59"/>
      <c r="G9" s="1"/>
      <c r="H9" s="73"/>
    </row>
    <row r="10" spans="1:16" s="63" customFormat="1">
      <c r="A10" s="141"/>
      <c r="B10" s="134"/>
      <c r="C10" s="3"/>
      <c r="D10" s="8"/>
      <c r="E10" s="26"/>
      <c r="F10" s="10"/>
      <c r="G10" s="1"/>
      <c r="H10" s="73"/>
    </row>
    <row r="11" spans="1:16" s="63" customFormat="1">
      <c r="A11" s="142"/>
      <c r="B11" s="135"/>
      <c r="C11" s="125" t="s">
        <v>3</v>
      </c>
      <c r="D11" s="126"/>
      <c r="E11" s="127"/>
      <c r="F11" s="61">
        <f>SUM(F9:F10)</f>
        <v>0</v>
      </c>
      <c r="G11" s="99"/>
      <c r="H11" s="62">
        <f>40-F11</f>
        <v>40</v>
      </c>
    </row>
    <row r="12" spans="1:16" s="63" customFormat="1" ht="26.5" customHeight="1">
      <c r="A12" s="143">
        <v>4</v>
      </c>
      <c r="B12" s="120" t="s">
        <v>52</v>
      </c>
      <c r="C12" s="3" t="s">
        <v>64</v>
      </c>
      <c r="D12" s="3" t="s">
        <v>65</v>
      </c>
      <c r="E12" s="1" t="s">
        <v>62</v>
      </c>
      <c r="F12" s="10">
        <v>5</v>
      </c>
      <c r="G12" s="1" t="s">
        <v>66</v>
      </c>
      <c r="H12" s="73"/>
    </row>
    <row r="13" spans="1:16" s="63" customFormat="1">
      <c r="A13" s="143"/>
      <c r="B13" s="120"/>
      <c r="C13" s="3"/>
      <c r="D13" s="3"/>
      <c r="E13" s="1"/>
      <c r="F13" s="10"/>
      <c r="G13" s="1"/>
      <c r="H13" s="73"/>
    </row>
    <row r="14" spans="1:16" s="63" customFormat="1">
      <c r="A14" s="143"/>
      <c r="B14" s="120"/>
      <c r="C14" s="144" t="s">
        <v>3</v>
      </c>
      <c r="D14" s="144"/>
      <c r="E14" s="144"/>
      <c r="F14" s="61">
        <f>SUM(F12:F13)</f>
        <v>5</v>
      </c>
      <c r="G14" s="99"/>
      <c r="H14" s="62">
        <f>40-F14</f>
        <v>35</v>
      </c>
    </row>
    <row r="15" spans="1:16" s="63" customFormat="1">
      <c r="A15" s="108">
        <v>5</v>
      </c>
      <c r="B15" s="120" t="s">
        <v>42</v>
      </c>
      <c r="C15" s="3"/>
      <c r="D15" s="3"/>
      <c r="E15" s="26"/>
      <c r="F15" s="10"/>
      <c r="G15" s="1"/>
      <c r="H15" s="73"/>
    </row>
    <row r="16" spans="1:16" s="63" customFormat="1">
      <c r="A16" s="109"/>
      <c r="B16" s="120"/>
      <c r="C16" s="3"/>
      <c r="D16" s="3"/>
      <c r="E16" s="26"/>
      <c r="F16" s="10"/>
      <c r="G16" s="1"/>
      <c r="H16" s="73"/>
    </row>
    <row r="17" spans="1:8" s="63" customFormat="1">
      <c r="A17" s="110"/>
      <c r="B17" s="120"/>
      <c r="C17" s="144" t="s">
        <v>3</v>
      </c>
      <c r="D17" s="144"/>
      <c r="E17" s="144"/>
      <c r="F17" s="61">
        <f>SUM(F15:F15)</f>
        <v>0</v>
      </c>
      <c r="G17" s="99"/>
      <c r="H17" s="62">
        <f>40-F17</f>
        <v>40</v>
      </c>
    </row>
    <row r="18" spans="1:8" s="63" customFormat="1" ht="19.5" customHeight="1">
      <c r="A18" s="108">
        <v>6</v>
      </c>
      <c r="B18" s="120" t="s">
        <v>53</v>
      </c>
      <c r="C18" s="3"/>
      <c r="D18" s="3"/>
      <c r="E18" s="27"/>
      <c r="F18" s="59"/>
      <c r="G18" s="1"/>
      <c r="H18" s="73"/>
    </row>
    <row r="19" spans="1:8" s="63" customFormat="1" ht="14" customHeight="1">
      <c r="A19" s="109"/>
      <c r="B19" s="120"/>
      <c r="C19" s="3"/>
      <c r="D19" s="3"/>
      <c r="E19" s="26"/>
      <c r="F19" s="59"/>
      <c r="G19" s="1"/>
      <c r="H19" s="73"/>
    </row>
    <row r="20" spans="1:8" s="63" customFormat="1">
      <c r="A20" s="110"/>
      <c r="B20" s="120"/>
      <c r="C20" s="125" t="s">
        <v>3</v>
      </c>
      <c r="D20" s="126"/>
      <c r="E20" s="127"/>
      <c r="F20" s="61">
        <f>SUM(F18:F19)</f>
        <v>0</v>
      </c>
      <c r="G20" s="99"/>
      <c r="H20" s="62">
        <f>40-F20</f>
        <v>40</v>
      </c>
    </row>
    <row r="21" spans="1:8" s="63" customFormat="1">
      <c r="A21" s="143">
        <v>7</v>
      </c>
      <c r="B21" s="133" t="s">
        <v>35</v>
      </c>
      <c r="C21" s="3"/>
      <c r="D21" s="8"/>
      <c r="E21" s="26"/>
      <c r="F21" s="10"/>
      <c r="G21" s="1"/>
      <c r="H21" s="73"/>
    </row>
    <row r="22" spans="1:8" s="63" customFormat="1">
      <c r="A22" s="143"/>
      <c r="B22" s="134"/>
      <c r="C22" s="3"/>
      <c r="D22" s="8"/>
      <c r="E22" s="40"/>
      <c r="F22" s="10"/>
      <c r="G22" s="1"/>
      <c r="H22" s="73"/>
    </row>
    <row r="23" spans="1:8" s="63" customFormat="1">
      <c r="A23" s="143"/>
      <c r="B23" s="134"/>
      <c r="C23" s="125" t="s">
        <v>3</v>
      </c>
      <c r="D23" s="126"/>
      <c r="E23" s="127"/>
      <c r="F23" s="61">
        <f>SUM(F21:F22)</f>
        <v>0</v>
      </c>
      <c r="G23" s="99"/>
      <c r="H23" s="62">
        <f>40-F23</f>
        <v>40</v>
      </c>
    </row>
    <row r="24" spans="1:8" s="63" customFormat="1" ht="14" customHeight="1">
      <c r="A24" s="145">
        <v>8</v>
      </c>
      <c r="B24" s="136" t="s">
        <v>26</v>
      </c>
      <c r="C24" s="5"/>
      <c r="D24" s="8"/>
      <c r="E24" s="26"/>
      <c r="F24" s="59"/>
      <c r="G24" s="1"/>
      <c r="H24" s="76"/>
    </row>
    <row r="25" spans="1:8" s="63" customFormat="1">
      <c r="A25" s="146"/>
      <c r="B25" s="136"/>
      <c r="C25" s="88"/>
      <c r="D25" s="88"/>
      <c r="E25" s="88"/>
      <c r="F25" s="100"/>
      <c r="G25" s="1"/>
      <c r="H25" s="76"/>
    </row>
    <row r="26" spans="1:8" s="63" customFormat="1">
      <c r="A26" s="147"/>
      <c r="B26" s="136"/>
      <c r="C26" s="125" t="s">
        <v>3</v>
      </c>
      <c r="D26" s="126"/>
      <c r="E26" s="127"/>
      <c r="F26" s="61">
        <f>SUM(F24:F24)</f>
        <v>0</v>
      </c>
      <c r="G26" s="99"/>
      <c r="H26" s="62">
        <f>40-F26</f>
        <v>40</v>
      </c>
    </row>
    <row r="27" spans="1:8" s="63" customFormat="1" ht="14" customHeight="1">
      <c r="A27" s="108">
        <v>9</v>
      </c>
      <c r="B27" s="120" t="s">
        <v>10</v>
      </c>
      <c r="C27" s="3"/>
      <c r="D27" s="8"/>
      <c r="E27" s="27"/>
      <c r="F27" s="59"/>
      <c r="G27" s="1"/>
      <c r="H27" s="73"/>
    </row>
    <row r="28" spans="1:8" s="63" customFormat="1" ht="18" customHeight="1">
      <c r="A28" s="109"/>
      <c r="B28" s="120"/>
      <c r="C28" s="3"/>
      <c r="D28" s="8"/>
      <c r="E28" s="27"/>
      <c r="F28" s="59"/>
      <c r="G28" s="1"/>
      <c r="H28" s="73"/>
    </row>
    <row r="29" spans="1:8" s="63" customFormat="1" ht="16" customHeight="1">
      <c r="A29" s="109"/>
      <c r="B29" s="120"/>
      <c r="C29" s="3"/>
      <c r="D29" s="8"/>
      <c r="E29" s="27"/>
      <c r="F29" s="59"/>
      <c r="G29" s="1"/>
      <c r="H29" s="73"/>
    </row>
    <row r="30" spans="1:8" s="63" customFormat="1" ht="14" customHeight="1">
      <c r="A30" s="109"/>
      <c r="B30" s="120"/>
      <c r="C30" s="3"/>
      <c r="D30" s="8"/>
      <c r="E30" s="26"/>
      <c r="F30" s="59"/>
      <c r="G30" s="1"/>
      <c r="H30" s="73"/>
    </row>
    <row r="31" spans="1:8" s="63" customFormat="1">
      <c r="A31" s="110"/>
      <c r="B31" s="120"/>
      <c r="C31" s="125" t="s">
        <v>3</v>
      </c>
      <c r="D31" s="126"/>
      <c r="E31" s="127"/>
      <c r="F31" s="61">
        <f>SUM(F27:F30)</f>
        <v>0</v>
      </c>
      <c r="G31" s="99"/>
      <c r="H31" s="62">
        <f>40-F31</f>
        <v>40</v>
      </c>
    </row>
    <row r="32" spans="1:8" s="63" customFormat="1" ht="15" customHeight="1">
      <c r="A32" s="96">
        <v>10</v>
      </c>
      <c r="B32" s="133" t="s">
        <v>38</v>
      </c>
      <c r="C32" s="15"/>
      <c r="D32" s="8"/>
      <c r="E32" s="26"/>
      <c r="F32" s="59"/>
      <c r="G32" s="16"/>
      <c r="H32" s="73"/>
    </row>
    <row r="33" spans="1:8" s="63" customFormat="1">
      <c r="A33" s="97"/>
      <c r="B33" s="134"/>
      <c r="C33" s="15"/>
      <c r="D33" s="8"/>
      <c r="E33" s="26"/>
      <c r="F33" s="18"/>
      <c r="G33" s="16"/>
      <c r="H33" s="73"/>
    </row>
    <row r="34" spans="1:8" s="63" customFormat="1">
      <c r="A34" s="98"/>
      <c r="B34" s="135"/>
      <c r="C34" s="125" t="s">
        <v>3</v>
      </c>
      <c r="D34" s="126"/>
      <c r="E34" s="127"/>
      <c r="F34" s="61">
        <f>SUM(F32:F33)</f>
        <v>0</v>
      </c>
      <c r="G34" s="99"/>
      <c r="H34" s="62">
        <f>40-F34</f>
        <v>40</v>
      </c>
    </row>
    <row r="35" spans="1:8" s="63" customFormat="1" ht="17.5" customHeight="1">
      <c r="A35" s="96">
        <v>11</v>
      </c>
      <c r="B35" s="133" t="s">
        <v>33</v>
      </c>
      <c r="C35" s="17"/>
      <c r="D35" s="8"/>
      <c r="E35" s="26"/>
      <c r="F35" s="59"/>
      <c r="G35" s="1"/>
      <c r="H35" s="74"/>
    </row>
    <row r="36" spans="1:8" s="63" customFormat="1" ht="17.5" customHeight="1">
      <c r="A36" s="97"/>
      <c r="B36" s="134"/>
      <c r="C36" s="17"/>
      <c r="D36" s="8"/>
      <c r="E36" s="26"/>
      <c r="F36" s="59"/>
      <c r="G36" s="1"/>
      <c r="H36" s="74"/>
    </row>
    <row r="37" spans="1:8" s="63" customFormat="1" ht="13.5" customHeight="1">
      <c r="A37" s="97"/>
      <c r="B37" s="134"/>
      <c r="C37" s="17"/>
      <c r="D37" s="8"/>
      <c r="E37" s="26"/>
      <c r="F37" s="59"/>
      <c r="G37" s="1"/>
      <c r="H37" s="74"/>
    </row>
    <row r="38" spans="1:8" s="63" customFormat="1">
      <c r="A38" s="98"/>
      <c r="B38" s="135"/>
      <c r="C38" s="125" t="s">
        <v>3</v>
      </c>
      <c r="D38" s="126"/>
      <c r="E38" s="127"/>
      <c r="F38" s="61">
        <f>SUM(F35:F37)</f>
        <v>0</v>
      </c>
      <c r="G38" s="99"/>
      <c r="H38" s="62">
        <f>40-F38</f>
        <v>40</v>
      </c>
    </row>
    <row r="39" spans="1:8" s="63" customFormat="1" ht="30.5" customHeight="1">
      <c r="A39" s="108">
        <v>12</v>
      </c>
      <c r="B39" s="120" t="s">
        <v>34</v>
      </c>
      <c r="C39" s="9" t="s">
        <v>60</v>
      </c>
      <c r="D39" s="8" t="s">
        <v>61</v>
      </c>
      <c r="E39" s="27" t="s">
        <v>62</v>
      </c>
      <c r="F39" s="59">
        <v>4.5</v>
      </c>
      <c r="G39" s="1" t="s">
        <v>63</v>
      </c>
      <c r="H39" s="74"/>
    </row>
    <row r="40" spans="1:8" s="63" customFormat="1" ht="14.5" customHeight="1">
      <c r="A40" s="109"/>
      <c r="B40" s="120"/>
      <c r="C40" s="9"/>
      <c r="D40" s="8"/>
      <c r="E40" s="26"/>
      <c r="F40" s="59"/>
      <c r="G40" s="1"/>
      <c r="H40" s="74"/>
    </row>
    <row r="41" spans="1:8" s="63" customFormat="1">
      <c r="A41" s="109"/>
      <c r="B41" s="120"/>
      <c r="C41" s="88"/>
      <c r="D41" s="88"/>
      <c r="E41" s="100"/>
      <c r="F41" s="88"/>
      <c r="G41" s="1"/>
      <c r="H41" s="74"/>
    </row>
    <row r="42" spans="1:8" s="63" customFormat="1">
      <c r="A42" s="110"/>
      <c r="B42" s="120"/>
      <c r="C42" s="125"/>
      <c r="D42" s="126"/>
      <c r="E42" s="127"/>
      <c r="F42" s="61">
        <f>SUM(F39:F41)</f>
        <v>4.5</v>
      </c>
      <c r="G42" s="99"/>
      <c r="H42" s="62">
        <f>40-F42</f>
        <v>35.5</v>
      </c>
    </row>
    <row r="43" spans="1:8" s="63" customFormat="1" ht="15.5" customHeight="1">
      <c r="A43" s="108">
        <v>13</v>
      </c>
      <c r="B43" s="120" t="s">
        <v>54</v>
      </c>
      <c r="C43" s="3"/>
      <c r="D43" s="8"/>
      <c r="E43" s="26"/>
      <c r="F43" s="59"/>
      <c r="G43" s="1"/>
      <c r="H43" s="60"/>
    </row>
    <row r="44" spans="1:8" s="63" customFormat="1" ht="14" customHeight="1">
      <c r="A44" s="109"/>
      <c r="B44" s="120"/>
      <c r="C44" s="3"/>
      <c r="D44" s="8"/>
      <c r="E44" s="26"/>
      <c r="F44" s="59"/>
      <c r="G44" s="1"/>
      <c r="H44" s="60"/>
    </row>
    <row r="45" spans="1:8" s="63" customFormat="1" ht="14.5" customHeight="1">
      <c r="A45" s="109"/>
      <c r="B45" s="120"/>
      <c r="C45" s="3"/>
      <c r="D45" s="8"/>
      <c r="E45" s="26"/>
      <c r="F45" s="59"/>
      <c r="G45" s="1"/>
      <c r="H45" s="60"/>
    </row>
    <row r="46" spans="1:8" s="63" customFormat="1" ht="13" customHeight="1">
      <c r="A46" s="109"/>
      <c r="B46" s="120"/>
      <c r="C46" s="3"/>
      <c r="D46" s="86"/>
      <c r="E46" s="26"/>
      <c r="F46" s="59"/>
      <c r="G46" s="1"/>
      <c r="H46" s="60"/>
    </row>
    <row r="47" spans="1:8" s="63" customFormat="1">
      <c r="A47" s="110"/>
      <c r="B47" s="120"/>
      <c r="C47" s="125" t="s">
        <v>3</v>
      </c>
      <c r="D47" s="126"/>
      <c r="E47" s="127"/>
      <c r="F47" s="61">
        <f>SUM(F43:F46)</f>
        <v>0</v>
      </c>
      <c r="G47" s="99"/>
      <c r="H47" s="62">
        <f>40-F47</f>
        <v>40</v>
      </c>
    </row>
    <row r="48" spans="1:8" s="63" customFormat="1">
      <c r="A48" s="109">
        <v>14</v>
      </c>
      <c r="B48" s="133" t="s">
        <v>55</v>
      </c>
      <c r="C48" s="3"/>
      <c r="D48" s="8"/>
      <c r="E48" s="40"/>
      <c r="F48" s="59"/>
      <c r="G48" s="1"/>
      <c r="H48" s="77"/>
    </row>
    <row r="49" spans="1:8" s="63" customFormat="1">
      <c r="A49" s="109"/>
      <c r="B49" s="134"/>
      <c r="C49" s="3"/>
      <c r="D49" s="8"/>
      <c r="E49" s="40"/>
      <c r="F49" s="59"/>
      <c r="G49" s="1"/>
      <c r="H49" s="60"/>
    </row>
    <row r="50" spans="1:8" s="63" customFormat="1">
      <c r="A50" s="110"/>
      <c r="B50" s="135"/>
      <c r="C50" s="125" t="s">
        <v>3</v>
      </c>
      <c r="D50" s="126"/>
      <c r="E50" s="127"/>
      <c r="F50" s="61">
        <f>SUM(F48:F49)</f>
        <v>0</v>
      </c>
      <c r="G50" s="99"/>
      <c r="H50" s="62">
        <f>40-F50</f>
        <v>40</v>
      </c>
    </row>
    <row r="51" spans="1:8" s="63" customFormat="1">
      <c r="A51" s="108">
        <v>15</v>
      </c>
      <c r="B51" s="120" t="s">
        <v>36</v>
      </c>
      <c r="C51" s="3"/>
      <c r="D51" s="8"/>
      <c r="E51" s="26"/>
      <c r="F51" s="59"/>
      <c r="G51" s="1"/>
      <c r="H51" s="60"/>
    </row>
    <row r="52" spans="1:8" s="63" customFormat="1">
      <c r="A52" s="109"/>
      <c r="B52" s="120"/>
      <c r="C52" s="3"/>
      <c r="D52" s="8"/>
      <c r="E52" s="40"/>
      <c r="F52" s="91"/>
      <c r="G52" s="90"/>
      <c r="H52" s="92"/>
    </row>
    <row r="53" spans="1:8" s="63" customFormat="1">
      <c r="A53" s="110"/>
      <c r="B53" s="120"/>
      <c r="C53" s="125" t="s">
        <v>3</v>
      </c>
      <c r="D53" s="126"/>
      <c r="E53" s="127"/>
      <c r="F53" s="61">
        <f>SUM(F51:F52)</f>
        <v>0</v>
      </c>
      <c r="G53" s="99"/>
      <c r="H53" s="62">
        <f>40-F53</f>
        <v>40</v>
      </c>
    </row>
    <row r="54" spans="1:8" s="63" customFormat="1">
      <c r="A54" s="108">
        <v>16</v>
      </c>
      <c r="B54" s="120" t="s">
        <v>30</v>
      </c>
      <c r="C54" s="3"/>
      <c r="D54" s="3"/>
      <c r="E54" s="40"/>
      <c r="F54" s="59"/>
      <c r="G54" s="1"/>
      <c r="H54" s="60"/>
    </row>
    <row r="55" spans="1:8" s="63" customFormat="1">
      <c r="A55" s="109"/>
      <c r="B55" s="120"/>
      <c r="C55" s="3"/>
      <c r="D55" s="3"/>
      <c r="E55" s="40"/>
      <c r="F55" s="59"/>
      <c r="G55" s="1"/>
      <c r="H55" s="60"/>
    </row>
    <row r="56" spans="1:8" s="63" customFormat="1">
      <c r="A56" s="110"/>
      <c r="B56" s="120"/>
      <c r="C56" s="125" t="s">
        <v>3</v>
      </c>
      <c r="D56" s="126"/>
      <c r="E56" s="127"/>
      <c r="F56" s="61">
        <f>SUM(F54:F55)</f>
        <v>0</v>
      </c>
      <c r="G56" s="99"/>
      <c r="H56" s="62">
        <f>40-F56</f>
        <v>40</v>
      </c>
    </row>
    <row r="57" spans="1:8" s="63" customFormat="1">
      <c r="A57" s="108">
        <v>17</v>
      </c>
      <c r="B57" s="120" t="s">
        <v>56</v>
      </c>
      <c r="C57" s="3"/>
      <c r="D57" s="3"/>
      <c r="E57" s="26"/>
      <c r="F57" s="19"/>
      <c r="G57" s="90"/>
      <c r="H57" s="78"/>
    </row>
    <row r="58" spans="1:8" s="63" customFormat="1">
      <c r="A58" s="109"/>
      <c r="B58" s="120"/>
      <c r="C58" s="3"/>
      <c r="D58" s="3"/>
      <c r="E58" s="43"/>
      <c r="F58" s="19"/>
      <c r="G58" s="1"/>
      <c r="H58" s="78"/>
    </row>
    <row r="59" spans="1:8" s="63" customFormat="1">
      <c r="A59" s="110"/>
      <c r="B59" s="120"/>
      <c r="C59" s="125" t="s">
        <v>3</v>
      </c>
      <c r="D59" s="126"/>
      <c r="E59" s="127"/>
      <c r="F59" s="61">
        <f>SUM(F57:F57)</f>
        <v>0</v>
      </c>
      <c r="G59" s="99"/>
      <c r="H59" s="62">
        <f>40-F59</f>
        <v>40</v>
      </c>
    </row>
    <row r="60" spans="1:8" s="63" customFormat="1" ht="15" customHeight="1">
      <c r="A60" s="111">
        <v>18</v>
      </c>
      <c r="B60" s="152" t="s">
        <v>31</v>
      </c>
      <c r="C60" s="3"/>
      <c r="D60" s="8"/>
      <c r="E60" s="26"/>
      <c r="F60" s="59"/>
      <c r="G60" s="1"/>
      <c r="H60" s="79"/>
    </row>
    <row r="61" spans="1:8" s="63" customFormat="1" ht="13.5" customHeight="1">
      <c r="A61" s="112"/>
      <c r="B61" s="152"/>
      <c r="C61" s="3"/>
      <c r="D61" s="8"/>
      <c r="E61" s="26"/>
      <c r="F61" s="59"/>
      <c r="G61" s="1"/>
      <c r="H61" s="79"/>
    </row>
    <row r="62" spans="1:8" s="63" customFormat="1">
      <c r="A62" s="113"/>
      <c r="B62" s="152"/>
      <c r="C62" s="125" t="s">
        <v>3</v>
      </c>
      <c r="D62" s="126"/>
      <c r="E62" s="127"/>
      <c r="F62" s="61">
        <f>SUM(F60:F61)</f>
        <v>0</v>
      </c>
      <c r="G62" s="99"/>
      <c r="H62" s="62">
        <f>40-F62</f>
        <v>40</v>
      </c>
    </row>
    <row r="63" spans="1:8" s="63" customFormat="1">
      <c r="A63" s="108">
        <v>19</v>
      </c>
      <c r="B63" s="120" t="s">
        <v>57</v>
      </c>
      <c r="C63" s="3"/>
      <c r="D63" s="3"/>
      <c r="E63" s="26"/>
      <c r="F63" s="59"/>
      <c r="G63" s="1"/>
      <c r="H63" s="79"/>
    </row>
    <row r="64" spans="1:8" s="63" customFormat="1">
      <c r="A64" s="109"/>
      <c r="B64" s="120"/>
      <c r="C64" s="3"/>
      <c r="D64" s="4"/>
      <c r="E64" s="27"/>
      <c r="F64" s="59"/>
      <c r="G64" s="1"/>
      <c r="H64" s="79"/>
    </row>
    <row r="65" spans="1:137" s="63" customFormat="1">
      <c r="A65" s="110"/>
      <c r="B65" s="120"/>
      <c r="C65" s="125" t="s">
        <v>3</v>
      </c>
      <c r="D65" s="126"/>
      <c r="E65" s="127"/>
      <c r="F65" s="61">
        <f>SUM(F63:F64)</f>
        <v>0</v>
      </c>
      <c r="G65" s="99"/>
      <c r="H65" s="62">
        <f>40-F65</f>
        <v>40</v>
      </c>
    </row>
    <row r="66" spans="1:137" s="63" customFormat="1">
      <c r="A66" s="96">
        <v>20</v>
      </c>
      <c r="B66" s="133" t="s">
        <v>58</v>
      </c>
      <c r="C66" s="24"/>
      <c r="D66" s="8"/>
      <c r="E66" s="26"/>
      <c r="F66" s="59"/>
      <c r="G66" s="1"/>
      <c r="H66" s="79"/>
    </row>
    <row r="67" spans="1:137" s="63" customFormat="1">
      <c r="A67" s="97"/>
      <c r="B67" s="134"/>
      <c r="C67" s="3"/>
      <c r="D67" s="8"/>
      <c r="E67" s="26"/>
      <c r="F67" s="59"/>
      <c r="G67" s="1"/>
      <c r="H67" s="79"/>
    </row>
    <row r="68" spans="1:137" s="63" customFormat="1">
      <c r="A68" s="98"/>
      <c r="B68" s="135"/>
      <c r="C68" s="125" t="s">
        <v>3</v>
      </c>
      <c r="D68" s="126"/>
      <c r="E68" s="127"/>
      <c r="F68" s="61">
        <f>SUM(F66:F66)</f>
        <v>0</v>
      </c>
      <c r="G68" s="99"/>
      <c r="H68" s="62">
        <f>40-F68</f>
        <v>40</v>
      </c>
      <c r="I68" s="25"/>
    </row>
    <row r="69" spans="1:137" s="63" customFormat="1" ht="14.5" customHeight="1">
      <c r="A69" s="148">
        <v>21</v>
      </c>
      <c r="B69" s="136" t="s">
        <v>11</v>
      </c>
      <c r="C69" s="5"/>
      <c r="D69" s="5"/>
      <c r="E69" s="26"/>
      <c r="F69" s="10"/>
      <c r="G69" s="1"/>
      <c r="H69" s="79"/>
      <c r="I69" s="25"/>
    </row>
    <row r="70" spans="1:137" s="63" customFormat="1" ht="14.5" customHeight="1">
      <c r="A70" s="148"/>
      <c r="B70" s="136"/>
      <c r="C70" s="5"/>
      <c r="D70" s="5"/>
      <c r="E70" s="40"/>
      <c r="F70" s="59"/>
      <c r="G70" s="1"/>
      <c r="H70" s="79"/>
      <c r="I70" s="25"/>
    </row>
    <row r="71" spans="1:137" s="63" customFormat="1">
      <c r="A71" s="148"/>
      <c r="B71" s="136"/>
      <c r="C71" s="125" t="s">
        <v>3</v>
      </c>
      <c r="D71" s="126"/>
      <c r="E71" s="127"/>
      <c r="F71" s="61">
        <f>SUM(F69:F70)</f>
        <v>0</v>
      </c>
      <c r="G71" s="99"/>
      <c r="H71" s="62">
        <f>40-F71</f>
        <v>40</v>
      </c>
    </row>
    <row r="72" spans="1:137" s="63" customFormat="1" ht="15" customHeight="1">
      <c r="A72" s="145">
        <v>22</v>
      </c>
      <c r="B72" s="136" t="s">
        <v>49</v>
      </c>
      <c r="C72" s="3"/>
      <c r="D72" s="5"/>
      <c r="E72" s="26"/>
      <c r="F72" s="59"/>
      <c r="G72" s="1"/>
      <c r="H72" s="79"/>
    </row>
    <row r="73" spans="1:137" s="63" customFormat="1" ht="13" customHeight="1">
      <c r="A73" s="146"/>
      <c r="B73" s="136"/>
      <c r="C73" s="3"/>
      <c r="D73" s="5"/>
      <c r="E73" s="89"/>
      <c r="F73" s="59"/>
      <c r="G73" s="1"/>
      <c r="H73" s="79"/>
    </row>
    <row r="74" spans="1:137" s="63" customFormat="1">
      <c r="A74" s="147"/>
      <c r="B74" s="136"/>
      <c r="C74" s="125" t="s">
        <v>3</v>
      </c>
      <c r="D74" s="126"/>
      <c r="E74" s="127"/>
      <c r="F74" s="61">
        <f>SUM(F72:F72)</f>
        <v>0</v>
      </c>
      <c r="G74" s="99"/>
      <c r="H74" s="62">
        <f>40-F74</f>
        <v>40</v>
      </c>
    </row>
    <row r="75" spans="1:137" ht="15" customHeight="1" thickBot="1">
      <c r="A75" s="114">
        <v>23</v>
      </c>
      <c r="B75" s="117" t="s">
        <v>37</v>
      </c>
      <c r="C75" s="3"/>
      <c r="D75" s="3"/>
      <c r="E75" s="41"/>
      <c r="F75" s="59"/>
      <c r="G75" s="12"/>
      <c r="H75" s="80"/>
      <c r="M75" s="64"/>
      <c r="N75" s="20"/>
      <c r="O75" s="20"/>
      <c r="P75" s="11"/>
      <c r="Q75" s="21"/>
      <c r="R75" s="151"/>
      <c r="S75" s="151"/>
      <c r="T75" s="151"/>
      <c r="U75" s="151"/>
      <c r="V75" s="151"/>
      <c r="W75" s="20"/>
      <c r="X75" s="11"/>
      <c r="Y75" s="32"/>
      <c r="Z75" s="149"/>
      <c r="AA75" s="150"/>
      <c r="AB75" s="150"/>
      <c r="AC75" s="150"/>
      <c r="AD75" s="150"/>
      <c r="AE75" s="31"/>
      <c r="AF75" s="6"/>
      <c r="AG75" s="32"/>
      <c r="AH75" s="149"/>
      <c r="AI75" s="150"/>
      <c r="AJ75" s="150"/>
      <c r="AK75" s="150"/>
      <c r="AL75" s="150"/>
      <c r="AM75" s="31"/>
      <c r="AN75" s="6"/>
      <c r="AO75" s="32"/>
      <c r="AP75" s="149"/>
      <c r="AQ75" s="150"/>
      <c r="AR75" s="150"/>
      <c r="AS75" s="150"/>
      <c r="AT75" s="150"/>
      <c r="AU75" s="31"/>
      <c r="AV75" s="6"/>
      <c r="AW75" s="32"/>
      <c r="AX75" s="149"/>
      <c r="AY75" s="150"/>
      <c r="AZ75" s="150"/>
      <c r="BA75" s="150"/>
      <c r="BB75" s="150"/>
      <c r="BC75" s="31"/>
      <c r="BD75" s="6"/>
      <c r="BE75" s="32"/>
      <c r="BF75" s="149"/>
      <c r="BG75" s="150"/>
      <c r="BH75" s="150"/>
      <c r="BI75" s="150"/>
      <c r="BJ75" s="150"/>
      <c r="BK75" s="31"/>
      <c r="BL75" s="6"/>
      <c r="BM75" s="32"/>
      <c r="BN75" s="149"/>
      <c r="BO75" s="150"/>
      <c r="BP75" s="150"/>
      <c r="BQ75" s="150"/>
      <c r="BR75" s="150"/>
      <c r="BS75" s="31"/>
      <c r="BT75" s="6"/>
      <c r="BU75" s="32"/>
      <c r="BV75" s="149"/>
      <c r="BW75" s="150"/>
      <c r="BX75" s="150"/>
      <c r="BY75" s="150"/>
      <c r="BZ75" s="150"/>
      <c r="CA75" s="31"/>
      <c r="CB75" s="6"/>
      <c r="CC75" s="32"/>
      <c r="CD75" s="149"/>
      <c r="CE75" s="150"/>
      <c r="CF75" s="150"/>
      <c r="CG75" s="150"/>
      <c r="CH75" s="150"/>
      <c r="CI75" s="31"/>
      <c r="CJ75" s="6"/>
      <c r="CK75" s="32"/>
      <c r="CL75" s="149"/>
      <c r="CM75" s="150"/>
      <c r="CN75" s="150"/>
      <c r="CO75" s="150"/>
      <c r="CP75" s="150"/>
      <c r="CQ75" s="31"/>
      <c r="CR75" s="6"/>
      <c r="CS75" s="32"/>
      <c r="CT75" s="149"/>
      <c r="CU75" s="150"/>
      <c r="CV75" s="150"/>
      <c r="CW75" s="150"/>
      <c r="CX75" s="150"/>
      <c r="CY75" s="31"/>
      <c r="CZ75" s="6"/>
      <c r="DA75" s="32"/>
      <c r="DB75" s="149"/>
      <c r="DC75" s="150"/>
      <c r="DD75" s="150"/>
      <c r="DE75" s="150"/>
      <c r="DF75" s="150"/>
      <c r="DG75" s="31"/>
      <c r="DH75" s="6"/>
      <c r="DI75" s="32"/>
      <c r="DJ75" s="149"/>
      <c r="DK75" s="150"/>
      <c r="DL75" s="150"/>
      <c r="DM75" s="150"/>
      <c r="DN75" s="150"/>
      <c r="DO75" s="31"/>
      <c r="DP75" s="6"/>
      <c r="DQ75" s="32"/>
      <c r="DR75" s="149"/>
      <c r="DS75" s="150"/>
      <c r="DT75" s="150"/>
      <c r="DU75" s="150"/>
      <c r="DV75" s="150"/>
      <c r="DW75" s="31"/>
      <c r="DX75" s="6"/>
      <c r="DY75" s="32"/>
      <c r="DZ75" s="149"/>
      <c r="EA75" s="150"/>
      <c r="EB75" s="150"/>
      <c r="EC75" s="150"/>
      <c r="ED75" s="150"/>
      <c r="EE75" s="31"/>
      <c r="EF75" s="6"/>
      <c r="EG75" s="32"/>
    </row>
    <row r="76" spans="1:137" ht="15.5" customHeight="1">
      <c r="A76" s="115"/>
      <c r="B76" s="118"/>
      <c r="C76" s="3"/>
      <c r="D76" s="3"/>
      <c r="E76" s="41"/>
      <c r="F76" s="59"/>
      <c r="G76" s="12"/>
      <c r="H76" s="80"/>
      <c r="M76" s="64"/>
      <c r="N76" s="20"/>
      <c r="O76" s="20"/>
      <c r="P76" s="11"/>
      <c r="Q76" s="21"/>
      <c r="R76" s="87"/>
      <c r="S76" s="87"/>
      <c r="T76" s="87"/>
      <c r="U76" s="87"/>
      <c r="V76" s="87"/>
      <c r="W76" s="20"/>
      <c r="X76" s="11"/>
      <c r="Y76" s="21"/>
      <c r="Z76" s="87"/>
      <c r="AA76" s="87"/>
      <c r="AB76" s="87"/>
      <c r="AC76" s="87"/>
      <c r="AD76" s="87"/>
      <c r="AE76" s="20"/>
      <c r="AF76" s="11"/>
      <c r="AG76" s="21"/>
      <c r="AH76" s="87"/>
      <c r="AI76" s="87"/>
      <c r="AJ76" s="87"/>
      <c r="AK76" s="87"/>
      <c r="AL76" s="87"/>
      <c r="AM76" s="20"/>
      <c r="AN76" s="11"/>
      <c r="AO76" s="21"/>
      <c r="AP76" s="87"/>
      <c r="AQ76" s="87"/>
      <c r="AR76" s="87"/>
      <c r="AS76" s="87"/>
      <c r="AT76" s="87"/>
      <c r="AU76" s="20"/>
      <c r="AV76" s="11"/>
      <c r="AW76" s="21"/>
      <c r="AX76" s="87"/>
      <c r="AY76" s="87"/>
      <c r="AZ76" s="87"/>
      <c r="BA76" s="87"/>
      <c r="BB76" s="87"/>
      <c r="BC76" s="20"/>
      <c r="BD76" s="11"/>
      <c r="BE76" s="21"/>
      <c r="BF76" s="87"/>
      <c r="BG76" s="87"/>
      <c r="BH76" s="87"/>
      <c r="BI76" s="87"/>
      <c r="BJ76" s="87"/>
      <c r="BK76" s="20"/>
      <c r="BL76" s="11"/>
      <c r="BM76" s="21"/>
      <c r="BN76" s="87"/>
      <c r="BO76" s="87"/>
      <c r="BP76" s="87"/>
      <c r="BQ76" s="87"/>
      <c r="BR76" s="87"/>
      <c r="BS76" s="20"/>
      <c r="BT76" s="11"/>
      <c r="BU76" s="21"/>
      <c r="BV76" s="87"/>
      <c r="BW76" s="87"/>
      <c r="BX76" s="87"/>
      <c r="BY76" s="87"/>
      <c r="BZ76" s="87"/>
      <c r="CA76" s="20"/>
      <c r="CB76" s="11"/>
      <c r="CC76" s="21"/>
      <c r="CD76" s="87"/>
      <c r="CE76" s="87"/>
      <c r="CF76" s="87"/>
      <c r="CG76" s="87"/>
      <c r="CH76" s="87"/>
      <c r="CI76" s="20"/>
      <c r="CJ76" s="11"/>
      <c r="CK76" s="21"/>
      <c r="CL76" s="87"/>
      <c r="CM76" s="87"/>
      <c r="CN76" s="87"/>
      <c r="CO76" s="87"/>
      <c r="CP76" s="87"/>
      <c r="CQ76" s="20"/>
      <c r="CR76" s="11"/>
      <c r="CS76" s="21"/>
      <c r="CT76" s="87"/>
      <c r="CU76" s="87"/>
      <c r="CV76" s="87"/>
      <c r="CW76" s="87"/>
      <c r="CX76" s="87"/>
      <c r="CY76" s="20"/>
      <c r="CZ76" s="11"/>
      <c r="DA76" s="21"/>
      <c r="DB76" s="87"/>
      <c r="DC76" s="87"/>
      <c r="DD76" s="87"/>
      <c r="DE76" s="87"/>
      <c r="DF76" s="87"/>
      <c r="DG76" s="20"/>
      <c r="DH76" s="11"/>
      <c r="DI76" s="21"/>
      <c r="DJ76" s="87"/>
      <c r="DK76" s="87"/>
      <c r="DL76" s="87"/>
      <c r="DM76" s="87"/>
      <c r="DN76" s="87"/>
      <c r="DO76" s="20"/>
      <c r="DP76" s="11"/>
      <c r="DQ76" s="21"/>
      <c r="DR76" s="87"/>
      <c r="DS76" s="87"/>
      <c r="DT76" s="87"/>
      <c r="DU76" s="87"/>
      <c r="DV76" s="87"/>
      <c r="DW76" s="20"/>
      <c r="DX76" s="11"/>
      <c r="DY76" s="21"/>
      <c r="DZ76" s="87"/>
      <c r="EA76" s="87"/>
      <c r="EB76" s="87"/>
      <c r="EC76" s="87"/>
      <c r="ED76" s="87"/>
      <c r="EE76" s="20"/>
      <c r="EF76" s="11"/>
      <c r="EG76" s="21"/>
    </row>
    <row r="77" spans="1:137" s="14" customFormat="1" ht="16.75" customHeight="1">
      <c r="A77" s="116"/>
      <c r="B77" s="119"/>
      <c r="C77" s="125" t="s">
        <v>3</v>
      </c>
      <c r="D77" s="126"/>
      <c r="E77" s="127"/>
      <c r="F77" s="61">
        <f>SUM(F75:F75)</f>
        <v>0</v>
      </c>
      <c r="G77" s="99"/>
      <c r="H77" s="62">
        <f>40-F77</f>
        <v>40</v>
      </c>
      <c r="I77" s="55"/>
      <c r="J77" s="13"/>
      <c r="K77" s="13"/>
      <c r="L77" s="13"/>
      <c r="M77" s="22"/>
      <c r="N77" s="20"/>
      <c r="O77" s="20"/>
      <c r="P77" s="23"/>
      <c r="Q77" s="21"/>
      <c r="R77" s="45"/>
      <c r="S77" s="45"/>
      <c r="T77" s="45"/>
      <c r="U77" s="45"/>
      <c r="V77" s="45"/>
      <c r="W77" s="20"/>
      <c r="X77" s="23"/>
      <c r="Y77" s="21"/>
      <c r="Z77" s="45"/>
      <c r="AA77" s="45"/>
      <c r="AB77" s="45"/>
      <c r="AC77" s="45"/>
      <c r="AD77" s="45"/>
      <c r="AE77" s="20"/>
      <c r="AF77" s="23"/>
      <c r="AG77" s="21"/>
      <c r="AH77" s="45"/>
      <c r="AI77" s="45"/>
      <c r="AJ77" s="45"/>
      <c r="AK77" s="45"/>
      <c r="AL77" s="45"/>
      <c r="AM77" s="20"/>
      <c r="AN77" s="23"/>
      <c r="AO77" s="21"/>
      <c r="AP77" s="45"/>
      <c r="AQ77" s="45"/>
      <c r="AR77" s="45"/>
      <c r="AS77" s="45"/>
      <c r="AT77" s="45"/>
      <c r="AU77" s="20"/>
      <c r="AV77" s="23"/>
      <c r="AW77" s="21"/>
      <c r="AX77" s="45"/>
      <c r="AY77" s="45"/>
      <c r="AZ77" s="45"/>
      <c r="BA77" s="45"/>
      <c r="BB77" s="45"/>
      <c r="BC77" s="20"/>
      <c r="BD77" s="23"/>
      <c r="BE77" s="21"/>
      <c r="BF77" s="45"/>
      <c r="BG77" s="45"/>
      <c r="BH77" s="45"/>
      <c r="BI77" s="45"/>
      <c r="BJ77" s="45"/>
      <c r="BK77" s="20"/>
      <c r="BL77" s="23"/>
      <c r="BM77" s="21"/>
      <c r="BN77" s="45"/>
      <c r="BO77" s="45"/>
      <c r="BP77" s="45"/>
      <c r="BQ77" s="45"/>
      <c r="BR77" s="45"/>
      <c r="BS77" s="20"/>
      <c r="BT77" s="23"/>
      <c r="BU77" s="21"/>
      <c r="BV77" s="45"/>
      <c r="BW77" s="45"/>
      <c r="BX77" s="45"/>
      <c r="BY77" s="45"/>
      <c r="BZ77" s="45"/>
      <c r="CA77" s="20"/>
      <c r="CB77" s="23"/>
      <c r="CC77" s="21"/>
      <c r="CD77" s="45"/>
      <c r="CE77" s="45"/>
      <c r="CF77" s="45"/>
      <c r="CG77" s="45"/>
      <c r="CH77" s="45"/>
      <c r="CI77" s="20"/>
      <c r="CJ77" s="23"/>
      <c r="CK77" s="21"/>
      <c r="CL77" s="45"/>
      <c r="CM77" s="45"/>
      <c r="CN77" s="45"/>
      <c r="CO77" s="45"/>
      <c r="CP77" s="45"/>
      <c r="CQ77" s="20"/>
      <c r="CR77" s="23"/>
      <c r="CS77" s="21"/>
      <c r="CT77" s="45"/>
      <c r="CU77" s="45"/>
      <c r="CV77" s="45"/>
      <c r="CW77" s="45"/>
      <c r="CX77" s="45"/>
      <c r="CY77" s="20"/>
      <c r="CZ77" s="23"/>
      <c r="DA77" s="21"/>
      <c r="DB77" s="45"/>
      <c r="DC77" s="45"/>
      <c r="DD77" s="45"/>
      <c r="DE77" s="45"/>
      <c r="DF77" s="45"/>
      <c r="DG77" s="20"/>
      <c r="DH77" s="23"/>
      <c r="DI77" s="21"/>
      <c r="DJ77" s="45"/>
      <c r="DK77" s="45"/>
      <c r="DL77" s="45"/>
      <c r="DM77" s="45"/>
      <c r="DN77" s="45"/>
      <c r="DO77" s="20"/>
      <c r="DP77" s="23"/>
      <c r="DQ77" s="21"/>
      <c r="DR77" s="45"/>
      <c r="DS77" s="45"/>
      <c r="DT77" s="45"/>
      <c r="DU77" s="45"/>
      <c r="DV77" s="45"/>
      <c r="DW77" s="20"/>
      <c r="DX77" s="23"/>
      <c r="DY77" s="21"/>
      <c r="DZ77" s="45"/>
      <c r="EA77" s="45"/>
      <c r="EB77" s="45"/>
      <c r="EC77" s="45"/>
      <c r="ED77" s="45"/>
      <c r="EE77" s="20"/>
      <c r="EF77" s="23"/>
      <c r="EG77" s="21"/>
    </row>
    <row r="78" spans="1:137" ht="14" customHeight="1">
      <c r="A78" s="114">
        <v>24</v>
      </c>
      <c r="B78" s="117" t="s">
        <v>59</v>
      </c>
      <c r="C78" s="3"/>
      <c r="D78" s="3"/>
      <c r="E78" s="26"/>
      <c r="F78" s="59"/>
      <c r="G78" s="12"/>
      <c r="H78" s="78"/>
    </row>
    <row r="79" spans="1:137">
      <c r="A79" s="115"/>
      <c r="B79" s="118"/>
      <c r="C79" s="3"/>
      <c r="D79" s="3"/>
      <c r="E79" s="41"/>
      <c r="F79" s="59"/>
      <c r="G79" s="12"/>
      <c r="H79" s="78"/>
    </row>
    <row r="80" spans="1:137" ht="13.75" customHeight="1">
      <c r="A80" s="116"/>
      <c r="B80" s="118"/>
      <c r="C80" s="125" t="s">
        <v>3</v>
      </c>
      <c r="D80" s="126"/>
      <c r="E80" s="127"/>
      <c r="F80" s="61">
        <f>SUM(F78:F79)</f>
        <v>0</v>
      </c>
      <c r="G80" s="99"/>
      <c r="H80" s="62">
        <f>40-F80</f>
        <v>40</v>
      </c>
    </row>
    <row r="81" spans="1:8" ht="13.75" customHeight="1">
      <c r="A81" s="114">
        <v>25</v>
      </c>
      <c r="B81" s="130" t="s">
        <v>12</v>
      </c>
      <c r="C81" s="3"/>
      <c r="D81" s="3"/>
      <c r="E81" s="2"/>
      <c r="F81" s="59"/>
      <c r="G81" s="12"/>
      <c r="H81" s="78"/>
    </row>
    <row r="82" spans="1:8" ht="13.75" customHeight="1">
      <c r="A82" s="115"/>
      <c r="B82" s="131"/>
      <c r="C82" s="3"/>
      <c r="D82" s="3"/>
      <c r="E82" s="2"/>
      <c r="F82" s="59"/>
      <c r="G82" s="12"/>
      <c r="H82" s="78"/>
    </row>
    <row r="83" spans="1:8" ht="14.5" thickBot="1">
      <c r="A83" s="137"/>
      <c r="B83" s="132"/>
      <c r="C83" s="125" t="s">
        <v>3</v>
      </c>
      <c r="D83" s="126"/>
      <c r="E83" s="127"/>
      <c r="F83" s="61">
        <f>SUM(F81:F82)</f>
        <v>0</v>
      </c>
      <c r="G83" s="99"/>
      <c r="H83" s="62">
        <f>40-F83</f>
        <v>40</v>
      </c>
    </row>
    <row r="84" spans="1:8" ht="18.649999999999999" customHeight="1" thickBot="1">
      <c r="A84" s="128" t="s">
        <v>13</v>
      </c>
      <c r="B84" s="129"/>
      <c r="C84" s="129"/>
      <c r="D84" s="129"/>
      <c r="E84" s="129"/>
      <c r="F84" s="71">
        <f>F5+F8+F11+F14+F17+F20+F23+F26+F31+F34+F38+F42+F47+F50+F53+F56+F62+F59+F65+F68+F71+F74+F77+F80+F83</f>
        <v>9.5</v>
      </c>
      <c r="G84" s="95"/>
      <c r="H84" s="94">
        <f>H5+H8+H11+H14+H17+H20+H23+H26+H31+H34+H38+H42+H47+H50+H53+H56+H59+H62+H65+H68+H71+H74+H77+H80+H83</f>
        <v>990.5</v>
      </c>
    </row>
    <row r="85" spans="1:8">
      <c r="A85" s="121">
        <v>26</v>
      </c>
      <c r="B85" s="122" t="s">
        <v>22</v>
      </c>
      <c r="C85" s="93"/>
      <c r="D85" s="93"/>
      <c r="E85" s="26"/>
      <c r="F85" s="59"/>
      <c r="G85" s="70"/>
      <c r="H85" s="81"/>
    </row>
    <row r="86" spans="1:8">
      <c r="A86" s="115"/>
      <c r="B86" s="123"/>
      <c r="C86" s="15"/>
      <c r="D86" s="15"/>
      <c r="E86" s="26"/>
      <c r="F86" s="59"/>
      <c r="G86" s="16"/>
      <c r="H86" s="101"/>
    </row>
    <row r="87" spans="1:8">
      <c r="A87" s="116"/>
      <c r="B87" s="124"/>
      <c r="C87" s="125" t="s">
        <v>3</v>
      </c>
      <c r="D87" s="126"/>
      <c r="E87" s="127"/>
      <c r="F87" s="61">
        <f>SUM(F85:F86)</f>
        <v>0</v>
      </c>
      <c r="G87" s="99"/>
      <c r="H87" s="62">
        <f>500-F87</f>
        <v>500</v>
      </c>
    </row>
    <row r="88" spans="1:8" ht="14.5" thickBot="1">
      <c r="A88" s="82"/>
      <c r="B88" s="105" t="s">
        <v>23</v>
      </c>
      <c r="C88" s="106"/>
      <c r="D88" s="106"/>
      <c r="E88" s="107"/>
      <c r="F88" s="83">
        <f>F84+F87</f>
        <v>9.5</v>
      </c>
      <c r="G88" s="84"/>
      <c r="H88" s="85">
        <f>H84+H87</f>
        <v>1490.5</v>
      </c>
    </row>
  </sheetData>
  <mergeCells count="93">
    <mergeCell ref="DZ75:ED75"/>
    <mergeCell ref="C74:E74"/>
    <mergeCell ref="CD75:CH75"/>
    <mergeCell ref="CL75:CP75"/>
    <mergeCell ref="BV75:BZ75"/>
    <mergeCell ref="BN75:BR75"/>
    <mergeCell ref="BF75:BJ75"/>
    <mergeCell ref="AP75:AT75"/>
    <mergeCell ref="AX75:BB75"/>
    <mergeCell ref="DB75:DF75"/>
    <mergeCell ref="CT75:CX75"/>
    <mergeCell ref="DJ75:DN75"/>
    <mergeCell ref="DR75:DV75"/>
    <mergeCell ref="AH75:AL75"/>
    <mergeCell ref="C23:E23"/>
    <mergeCell ref="C26:E26"/>
    <mergeCell ref="C47:E47"/>
    <mergeCell ref="C38:E38"/>
    <mergeCell ref="C50:E50"/>
    <mergeCell ref="C42:E42"/>
    <mergeCell ref="A72:A74"/>
    <mergeCell ref="A69:A71"/>
    <mergeCell ref="A39:A42"/>
    <mergeCell ref="A51:A53"/>
    <mergeCell ref="Z75:AD75"/>
    <mergeCell ref="R75:V75"/>
    <mergeCell ref="B63:B65"/>
    <mergeCell ref="B60:B62"/>
    <mergeCell ref="B51:B53"/>
    <mergeCell ref="A24:A26"/>
    <mergeCell ref="A27:A31"/>
    <mergeCell ref="A43:A47"/>
    <mergeCell ref="A48:A50"/>
    <mergeCell ref="A63:A65"/>
    <mergeCell ref="B15:B17"/>
    <mergeCell ref="B18:B20"/>
    <mergeCell ref="A15:A17"/>
    <mergeCell ref="A18:A20"/>
    <mergeCell ref="A21:A23"/>
    <mergeCell ref="B32:B34"/>
    <mergeCell ref="C62:E62"/>
    <mergeCell ref="C59:E59"/>
    <mergeCell ref="C56:E56"/>
    <mergeCell ref="C53:E53"/>
    <mergeCell ref="B57:B59"/>
    <mergeCell ref="A81:A83"/>
    <mergeCell ref="A1:H1"/>
    <mergeCell ref="C8:E8"/>
    <mergeCell ref="A6:A8"/>
    <mergeCell ref="A12:A14"/>
    <mergeCell ref="A3:A5"/>
    <mergeCell ref="A9:A11"/>
    <mergeCell ref="C20:E20"/>
    <mergeCell ref="C5:E5"/>
    <mergeCell ref="C14:E14"/>
    <mergeCell ref="B3:B5"/>
    <mergeCell ref="B12:B14"/>
    <mergeCell ref="C17:E17"/>
    <mergeCell ref="B24:B26"/>
    <mergeCell ref="B21:B23"/>
    <mergeCell ref="B27:B31"/>
    <mergeCell ref="B9:B11"/>
    <mergeCell ref="B6:B8"/>
    <mergeCell ref="C77:E77"/>
    <mergeCell ref="C80:E80"/>
    <mergeCell ref="B69:B71"/>
    <mergeCell ref="B72:B74"/>
    <mergeCell ref="C65:E65"/>
    <mergeCell ref="C71:E71"/>
    <mergeCell ref="C31:E31"/>
    <mergeCell ref="B43:B47"/>
    <mergeCell ref="B39:B42"/>
    <mergeCell ref="C11:E11"/>
    <mergeCell ref="B66:B68"/>
    <mergeCell ref="B48:B50"/>
    <mergeCell ref="B35:B38"/>
    <mergeCell ref="C34:E34"/>
    <mergeCell ref="B88:E88"/>
    <mergeCell ref="A54:A56"/>
    <mergeCell ref="A60:A62"/>
    <mergeCell ref="A75:A77"/>
    <mergeCell ref="B75:B77"/>
    <mergeCell ref="A57:A59"/>
    <mergeCell ref="B54:B56"/>
    <mergeCell ref="A85:A87"/>
    <mergeCell ref="B85:B87"/>
    <mergeCell ref="C87:E87"/>
    <mergeCell ref="A84:E84"/>
    <mergeCell ref="C83:E83"/>
    <mergeCell ref="A78:A80"/>
    <mergeCell ref="B78:B80"/>
    <mergeCell ref="B81:B83"/>
    <mergeCell ref="C68:E68"/>
  </mergeCells>
  <phoneticPr fontId="1" type="noConversion"/>
  <printOptions horizontalCentered="1"/>
  <pageMargins left="0.11811023622047245" right="0.11811023622047245" top="0.39370078740157483" bottom="0.19685039370078741" header="0.31496062992125984" footer="0.31496062992125984"/>
  <pageSetup paperSize="9" scale="88" fitToHeight="17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workbookViewId="0">
      <selection activeCell="E16" sqref="E16"/>
    </sheetView>
  </sheetViews>
  <sheetFormatPr defaultRowHeight="14.5"/>
  <cols>
    <col min="1" max="1" width="6.6328125" customWidth="1"/>
    <col min="2" max="2" width="33.36328125" customWidth="1"/>
    <col min="3" max="3" width="9.90625" customWidth="1"/>
    <col min="4" max="4" width="13.81640625" customWidth="1"/>
    <col min="5" max="5" width="13.6328125" customWidth="1"/>
    <col min="6" max="6" width="8.90625" customWidth="1"/>
  </cols>
  <sheetData>
    <row r="1" spans="1:6">
      <c r="A1" s="155" t="s">
        <v>19</v>
      </c>
      <c r="B1" s="155"/>
      <c r="C1" s="155"/>
      <c r="D1" s="155"/>
      <c r="E1" s="155"/>
      <c r="F1" s="155"/>
    </row>
    <row r="2" spans="1:6">
      <c r="A2" s="28"/>
      <c r="B2" s="156" t="s">
        <v>67</v>
      </c>
      <c r="C2" s="156"/>
      <c r="D2" s="156"/>
      <c r="E2" s="156"/>
      <c r="F2" s="29" t="s">
        <v>9</v>
      </c>
    </row>
    <row r="3" spans="1:6" ht="72.75" customHeight="1">
      <c r="A3" s="36" t="s">
        <v>14</v>
      </c>
      <c r="B3" s="37" t="s">
        <v>6</v>
      </c>
      <c r="C3" s="37" t="s">
        <v>8</v>
      </c>
      <c r="D3" s="36" t="s">
        <v>15</v>
      </c>
      <c r="E3" s="36" t="s">
        <v>16</v>
      </c>
      <c r="F3" s="37" t="s">
        <v>17</v>
      </c>
    </row>
    <row r="4" spans="1:6" ht="18.75" customHeight="1">
      <c r="A4" s="33">
        <v>1</v>
      </c>
      <c r="B4" s="34" t="s">
        <v>39</v>
      </c>
      <c r="C4" s="46">
        <v>40</v>
      </c>
      <c r="D4" s="46">
        <f>Отчет!F5</f>
        <v>0</v>
      </c>
      <c r="E4" s="46"/>
      <c r="F4" s="46">
        <f>C4-D4</f>
        <v>40</v>
      </c>
    </row>
    <row r="5" spans="1:6">
      <c r="A5" s="33">
        <v>2</v>
      </c>
      <c r="B5" s="34" t="s">
        <v>24</v>
      </c>
      <c r="C5" s="46">
        <v>40</v>
      </c>
      <c r="D5" s="46">
        <f>Отчет!F8</f>
        <v>0</v>
      </c>
      <c r="E5" s="46"/>
      <c r="F5" s="46">
        <f t="shared" ref="F5:F31" si="0">C5-D5</f>
        <v>40</v>
      </c>
    </row>
    <row r="6" spans="1:6">
      <c r="A6" s="33">
        <v>3</v>
      </c>
      <c r="B6" s="34" t="s">
        <v>40</v>
      </c>
      <c r="C6" s="46">
        <v>40</v>
      </c>
      <c r="D6" s="46">
        <f>Отчет!F11</f>
        <v>0</v>
      </c>
      <c r="E6" s="46"/>
      <c r="F6" s="46">
        <f t="shared" si="0"/>
        <v>40</v>
      </c>
    </row>
    <row r="7" spans="1:6">
      <c r="A7" s="33">
        <v>4</v>
      </c>
      <c r="B7" s="34" t="s">
        <v>41</v>
      </c>
      <c r="C7" s="46">
        <v>40</v>
      </c>
      <c r="D7" s="46">
        <f>Отчет!F14</f>
        <v>5</v>
      </c>
      <c r="E7" s="46"/>
      <c r="F7" s="46">
        <f t="shared" si="0"/>
        <v>35</v>
      </c>
    </row>
    <row r="8" spans="1:6">
      <c r="A8" s="33">
        <v>5</v>
      </c>
      <c r="B8" s="34" t="s">
        <v>42</v>
      </c>
      <c r="C8" s="46">
        <v>40</v>
      </c>
      <c r="D8" s="46">
        <f>Отчет!F17</f>
        <v>0</v>
      </c>
      <c r="E8" s="102"/>
      <c r="F8" s="46">
        <f t="shared" si="0"/>
        <v>40</v>
      </c>
    </row>
    <row r="9" spans="1:6">
      <c r="A9" s="33">
        <v>6</v>
      </c>
      <c r="B9" s="34" t="s">
        <v>43</v>
      </c>
      <c r="C9" s="46">
        <v>40</v>
      </c>
      <c r="D9" s="46">
        <f>Отчет!F20</f>
        <v>0</v>
      </c>
      <c r="E9" s="46"/>
      <c r="F9" s="46">
        <f t="shared" si="0"/>
        <v>40</v>
      </c>
    </row>
    <row r="10" spans="1:6">
      <c r="A10" s="33">
        <v>7</v>
      </c>
      <c r="B10" s="34" t="s">
        <v>25</v>
      </c>
      <c r="C10" s="46">
        <v>40</v>
      </c>
      <c r="D10" s="46">
        <f>Отчет!F23</f>
        <v>0</v>
      </c>
      <c r="E10" s="46"/>
      <c r="F10" s="46">
        <f t="shared" si="0"/>
        <v>40</v>
      </c>
    </row>
    <row r="11" spans="1:6">
      <c r="A11" s="33">
        <v>8</v>
      </c>
      <c r="B11" s="34" t="s">
        <v>26</v>
      </c>
      <c r="C11" s="46">
        <v>40</v>
      </c>
      <c r="D11" s="46">
        <f>Отчет!F26</f>
        <v>0</v>
      </c>
      <c r="E11" s="46"/>
      <c r="F11" s="46">
        <f t="shared" si="0"/>
        <v>40</v>
      </c>
    </row>
    <row r="12" spans="1:6">
      <c r="A12" s="33">
        <v>9</v>
      </c>
      <c r="B12" s="34" t="s">
        <v>10</v>
      </c>
      <c r="C12" s="46">
        <v>40</v>
      </c>
      <c r="D12" s="46">
        <f>Отчет!F31</f>
        <v>0</v>
      </c>
      <c r="E12" s="46"/>
      <c r="F12" s="46">
        <f t="shared" si="0"/>
        <v>40</v>
      </c>
    </row>
    <row r="13" spans="1:6">
      <c r="A13" s="33">
        <v>10</v>
      </c>
      <c r="B13" s="34" t="s">
        <v>38</v>
      </c>
      <c r="C13" s="46">
        <v>40</v>
      </c>
      <c r="D13" s="46">
        <f>Отчет!F34</f>
        <v>0</v>
      </c>
      <c r="E13" s="46"/>
      <c r="F13" s="46">
        <f t="shared" si="0"/>
        <v>40</v>
      </c>
    </row>
    <row r="14" spans="1:6">
      <c r="A14" s="33">
        <v>11</v>
      </c>
      <c r="B14" s="34" t="s">
        <v>27</v>
      </c>
      <c r="C14" s="46">
        <v>40</v>
      </c>
      <c r="D14" s="46">
        <f>Отчет!F38</f>
        <v>0</v>
      </c>
      <c r="E14" s="46"/>
      <c r="F14" s="46">
        <f t="shared" si="0"/>
        <v>40</v>
      </c>
    </row>
    <row r="15" spans="1:6">
      <c r="A15" s="33">
        <v>12</v>
      </c>
      <c r="B15" s="34" t="s">
        <v>28</v>
      </c>
      <c r="C15" s="46">
        <v>40</v>
      </c>
      <c r="D15" s="46">
        <f>Отчет!F42</f>
        <v>4.5</v>
      </c>
      <c r="E15" s="46"/>
      <c r="F15" s="46">
        <f t="shared" si="0"/>
        <v>35.5</v>
      </c>
    </row>
    <row r="16" spans="1:6">
      <c r="A16" s="33">
        <v>13</v>
      </c>
      <c r="B16" s="34" t="s">
        <v>44</v>
      </c>
      <c r="C16" s="46">
        <v>40</v>
      </c>
      <c r="D16" s="46">
        <f>Отчет!F47</f>
        <v>0</v>
      </c>
      <c r="E16" s="46"/>
      <c r="F16" s="46">
        <f t="shared" si="0"/>
        <v>40</v>
      </c>
    </row>
    <row r="17" spans="1:6" ht="15" customHeight="1">
      <c r="A17" s="33">
        <v>14</v>
      </c>
      <c r="B17" s="34" t="s">
        <v>45</v>
      </c>
      <c r="C17" s="46">
        <v>40</v>
      </c>
      <c r="D17" s="46">
        <f>Отчет!F50</f>
        <v>0</v>
      </c>
      <c r="E17" s="46"/>
      <c r="F17" s="46">
        <f t="shared" si="0"/>
        <v>40</v>
      </c>
    </row>
    <row r="18" spans="1:6">
      <c r="A18" s="33">
        <v>15</v>
      </c>
      <c r="B18" s="34" t="s">
        <v>29</v>
      </c>
      <c r="C18" s="46">
        <v>40</v>
      </c>
      <c r="D18" s="46">
        <f>Отчет!F53</f>
        <v>0</v>
      </c>
      <c r="E18" s="46"/>
      <c r="F18" s="46">
        <f t="shared" si="0"/>
        <v>40</v>
      </c>
    </row>
    <row r="19" spans="1:6">
      <c r="A19" s="33">
        <v>16</v>
      </c>
      <c r="B19" s="34" t="s">
        <v>30</v>
      </c>
      <c r="C19" s="46">
        <v>40</v>
      </c>
      <c r="D19" s="46">
        <f>Отчет!F56</f>
        <v>0</v>
      </c>
      <c r="E19" s="46"/>
      <c r="F19" s="46">
        <f t="shared" si="0"/>
        <v>40</v>
      </c>
    </row>
    <row r="20" spans="1:6">
      <c r="A20" s="33">
        <v>17</v>
      </c>
      <c r="B20" s="34" t="s">
        <v>46</v>
      </c>
      <c r="C20" s="46">
        <v>40</v>
      </c>
      <c r="D20" s="46">
        <f>Отчет!F59</f>
        <v>0</v>
      </c>
      <c r="E20" s="102"/>
      <c r="F20" s="46">
        <f t="shared" si="0"/>
        <v>40</v>
      </c>
    </row>
    <row r="21" spans="1:6">
      <c r="A21" s="33">
        <v>18</v>
      </c>
      <c r="B21" s="34" t="s">
        <v>31</v>
      </c>
      <c r="C21" s="46">
        <v>40</v>
      </c>
      <c r="D21" s="46">
        <f>Отчет!F62</f>
        <v>0</v>
      </c>
      <c r="E21" s="46"/>
      <c r="F21" s="46">
        <f t="shared" si="0"/>
        <v>40</v>
      </c>
    </row>
    <row r="22" spans="1:6">
      <c r="A22" s="33">
        <v>19</v>
      </c>
      <c r="B22" s="34" t="s">
        <v>47</v>
      </c>
      <c r="C22" s="46">
        <v>40</v>
      </c>
      <c r="D22" s="46">
        <f>Отчет!F65</f>
        <v>0</v>
      </c>
      <c r="E22" s="46"/>
      <c r="F22" s="46">
        <f t="shared" si="0"/>
        <v>40</v>
      </c>
    </row>
    <row r="23" spans="1:6">
      <c r="A23" s="33">
        <v>20</v>
      </c>
      <c r="B23" s="34" t="s">
        <v>48</v>
      </c>
      <c r="C23" s="46">
        <v>40</v>
      </c>
      <c r="D23" s="46">
        <f>Отчет!F68</f>
        <v>0</v>
      </c>
      <c r="E23" s="46"/>
      <c r="F23" s="46">
        <f t="shared" si="0"/>
        <v>40</v>
      </c>
    </row>
    <row r="24" spans="1:6">
      <c r="A24" s="33">
        <v>21</v>
      </c>
      <c r="B24" s="34" t="s">
        <v>11</v>
      </c>
      <c r="C24" s="46">
        <v>40</v>
      </c>
      <c r="D24" s="46">
        <f>Отчет!F71</f>
        <v>0</v>
      </c>
      <c r="E24" s="46"/>
      <c r="F24" s="46">
        <f t="shared" si="0"/>
        <v>40</v>
      </c>
    </row>
    <row r="25" spans="1:6">
      <c r="A25" s="33">
        <v>22</v>
      </c>
      <c r="B25" s="34" t="s">
        <v>49</v>
      </c>
      <c r="C25" s="46">
        <v>40</v>
      </c>
      <c r="D25" s="46">
        <f>Отчет!F74</f>
        <v>0</v>
      </c>
      <c r="E25" s="46"/>
      <c r="F25" s="46">
        <f t="shared" si="0"/>
        <v>40</v>
      </c>
    </row>
    <row r="26" spans="1:6">
      <c r="A26" s="33">
        <v>23</v>
      </c>
      <c r="B26" s="34" t="s">
        <v>32</v>
      </c>
      <c r="C26" s="46">
        <v>40</v>
      </c>
      <c r="D26" s="46">
        <f>Отчет!F77</f>
        <v>0</v>
      </c>
      <c r="E26" s="46"/>
      <c r="F26" s="46">
        <f t="shared" si="0"/>
        <v>40</v>
      </c>
    </row>
    <row r="27" spans="1:6">
      <c r="A27" s="33">
        <v>24</v>
      </c>
      <c r="B27" s="34" t="s">
        <v>50</v>
      </c>
      <c r="C27" s="46">
        <v>40</v>
      </c>
      <c r="D27" s="46">
        <f>Отчет!F80</f>
        <v>0</v>
      </c>
      <c r="E27" s="46"/>
      <c r="F27" s="46">
        <f t="shared" si="0"/>
        <v>40</v>
      </c>
    </row>
    <row r="28" spans="1:6">
      <c r="A28" s="33">
        <v>25</v>
      </c>
      <c r="B28" s="34" t="s">
        <v>12</v>
      </c>
      <c r="C28" s="46">
        <v>40</v>
      </c>
      <c r="D28" s="46">
        <f>Отчет!F83</f>
        <v>0</v>
      </c>
      <c r="E28" s="102"/>
      <c r="F28" s="46">
        <f t="shared" si="0"/>
        <v>40</v>
      </c>
    </row>
    <row r="29" spans="1:6">
      <c r="A29" s="33"/>
      <c r="B29" s="44" t="s">
        <v>3</v>
      </c>
      <c r="C29" s="47">
        <f>SUM(C4:C28)</f>
        <v>1000</v>
      </c>
      <c r="D29" s="47">
        <f>SUM(D4:D28)</f>
        <v>9.5</v>
      </c>
      <c r="E29" s="103"/>
      <c r="F29" s="47">
        <f t="shared" si="0"/>
        <v>990.5</v>
      </c>
    </row>
    <row r="30" spans="1:6">
      <c r="A30" s="33"/>
      <c r="B30" s="42" t="s">
        <v>22</v>
      </c>
      <c r="C30" s="46">
        <v>500</v>
      </c>
      <c r="D30" s="46">
        <f>Отчет!F87</f>
        <v>0</v>
      </c>
      <c r="E30" s="102"/>
      <c r="F30" s="46">
        <f t="shared" si="0"/>
        <v>500</v>
      </c>
    </row>
    <row r="31" spans="1:6">
      <c r="A31" s="153" t="s">
        <v>3</v>
      </c>
      <c r="B31" s="154"/>
      <c r="C31" s="48">
        <f>C29+C30</f>
        <v>1500</v>
      </c>
      <c r="D31" s="48">
        <f>D29+D30</f>
        <v>9.5</v>
      </c>
      <c r="E31" s="48"/>
      <c r="F31" s="104">
        <f t="shared" si="0"/>
        <v>1490.5</v>
      </c>
    </row>
    <row r="32" spans="1:6">
      <c r="E32" s="30"/>
    </row>
    <row r="33" spans="1:7">
      <c r="A33" s="38" t="s">
        <v>20</v>
      </c>
      <c r="B33" s="39"/>
      <c r="C33" s="39"/>
      <c r="D33" s="39"/>
    </row>
    <row r="34" spans="1:7">
      <c r="A34" s="38" t="s">
        <v>21</v>
      </c>
      <c r="B34" s="39"/>
      <c r="C34" s="39"/>
      <c r="E34" s="157" t="s">
        <v>18</v>
      </c>
      <c r="F34" s="157"/>
      <c r="G34" s="35"/>
    </row>
  </sheetData>
  <mergeCells count="4">
    <mergeCell ref="A31:B31"/>
    <mergeCell ref="A1:F1"/>
    <mergeCell ref="B2:E2"/>
    <mergeCell ref="E34:F34"/>
  </mergeCells>
  <phoneticPr fontId="1" type="noConversion"/>
  <pageMargins left="0.70866141732283472" right="0.27559055118110237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Отчет</vt:lpstr>
      <vt:lpstr>Лист1</vt:lpstr>
      <vt:lpstr>рф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2009-11-27T06:16:30Z</cp:lastPrinted>
  <dcterms:created xsi:type="dcterms:W3CDTF">2006-09-28T05:33:49Z</dcterms:created>
  <dcterms:modified xsi:type="dcterms:W3CDTF">2025-01-14T06:41:50Z</dcterms:modified>
</cp:coreProperties>
</file>